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05.02.2024 МЕНЮ ДЛЯ РАССЫЛКИ ПО ШКОЛАМ\189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95" i="1" l="1"/>
  <c r="J195" i="1"/>
  <c r="I195" i="1"/>
  <c r="G176" i="1"/>
  <c r="I176" i="1"/>
  <c r="G138" i="1"/>
  <c r="H100" i="1"/>
  <c r="G100" i="1"/>
  <c r="J81" i="1"/>
  <c r="H81" i="1"/>
  <c r="G81" i="1"/>
  <c r="I62" i="1"/>
  <c r="J176" i="1"/>
  <c r="J157" i="1"/>
  <c r="J119" i="1"/>
  <c r="I119" i="1"/>
  <c r="L176" i="1"/>
  <c r="L138" i="1"/>
  <c r="L100" i="1"/>
  <c r="L81" i="1"/>
  <c r="L62" i="1"/>
  <c r="L43" i="1"/>
  <c r="L24" i="1"/>
  <c r="J138" i="1"/>
  <c r="H138" i="1"/>
  <c r="F138" i="1"/>
  <c r="I43" i="1"/>
  <c r="I24" i="1"/>
  <c r="J100" i="1"/>
  <c r="F81" i="1"/>
  <c r="J62" i="1"/>
  <c r="H62" i="1"/>
  <c r="G62" i="1"/>
  <c r="F62" i="1"/>
  <c r="J43" i="1"/>
  <c r="H43" i="1"/>
  <c r="G43" i="1"/>
  <c r="F43" i="1"/>
  <c r="J24" i="1"/>
  <c r="H24" i="1"/>
  <c r="G24" i="1"/>
  <c r="F24" i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<sst xmlns="http://schemas.openxmlformats.org/spreadsheetml/2006/main" count="302" uniqueCount="112">
  <si>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</si>
  <si>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</si>
  <si>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</si>
  <si>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</si>
  <si>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</si>
  <si>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</si>
  <si>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</si>
  <si>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</si>
  <si>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</si>
  <si>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</si>
  <si>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</si>
  <si>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</si>
  <si>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</si>
  <si>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</si>
  <si>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</si>
  <si>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</si>
  <si>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</si>
  <si>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</si>
  <si>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</si>
  <si>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</si>
  <si>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</si>
  <si>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</si>
  <si>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</si>
  <si>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</si>
  <si>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</si>
  <si>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</si>
  <si>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</si>
  <si>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</si>
  <si>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</si>
  <si>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</si>
  <si>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</si>
  <si>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</si>
  <si>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</si>
  <si>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</si>
  <si>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</si>
  <si>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</si>
  <si>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</si>
  <si>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</si>
  <si>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</si>
  <si>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</si>
  <si>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110/108</t>
  </si>
  <si>
    <t>Яблоко свежее</t>
  </si>
  <si>
    <t>Кулеш из перловки со свининой</t>
  </si>
  <si>
    <t>Компот из вишни и яблок</t>
  </si>
  <si>
    <t>Пшеничный в/с</t>
  </si>
  <si>
    <t>Ржано-пшеничный</t>
  </si>
  <si>
    <t>Ржано-пшеничный 50г,пшеничный в/с 50г</t>
  </si>
  <si>
    <t>Каша рисовая молочная жидкая</t>
  </si>
  <si>
    <t>Кофейный напиток</t>
  </si>
  <si>
    <t>Ржано-пшеничный 40г,пшеничный в/с 50г</t>
  </si>
  <si>
    <t>Котлета домашняя в соусе</t>
  </si>
  <si>
    <t>Пюре гороховое с маслом</t>
  </si>
  <si>
    <t>Напиток из шиповника</t>
  </si>
  <si>
    <t>108/110</t>
  </si>
  <si>
    <t>Картофельное пюре</t>
  </si>
  <si>
    <t>Компот из смеси с/фруктов</t>
  </si>
  <si>
    <t>262/91</t>
  </si>
  <si>
    <t xml:space="preserve">Фрикадельки говядина/птица в соусе </t>
  </si>
  <si>
    <t>Макаронные изд. Отварные</t>
  </si>
  <si>
    <t>Компот из облепихи</t>
  </si>
  <si>
    <t xml:space="preserve">Тефтели рыбные с соусом </t>
  </si>
  <si>
    <t>296/422</t>
  </si>
  <si>
    <t>Чай с молоком</t>
  </si>
  <si>
    <t>Плов из отварной птицы</t>
  </si>
  <si>
    <t>Компот из яблок с ч/рябиной</t>
  </si>
  <si>
    <t xml:space="preserve">Ржано-пшеничный  </t>
  </si>
  <si>
    <t>265/100</t>
  </si>
  <si>
    <t>Тефтели Ежики говядина/птица в соусе</t>
  </si>
  <si>
    <t>Каша гречневая рассыпчатая</t>
  </si>
  <si>
    <t xml:space="preserve">Пшеничный в/с </t>
  </si>
  <si>
    <t>Кофейный напиток с молоком</t>
  </si>
  <si>
    <t>Рагу из птицы</t>
  </si>
  <si>
    <t>Чай с лимоном</t>
  </si>
  <si>
    <t xml:space="preserve">Запеканка из печени с рисом, соусом </t>
  </si>
  <si>
    <t>Макаронные изделия отварные</t>
  </si>
  <si>
    <t>Компот из свежих яблок</t>
  </si>
  <si>
    <t>Каша "Дружба"</t>
  </si>
  <si>
    <t xml:space="preserve">Голубцы ленивые с соусом </t>
  </si>
  <si>
    <t>Картофель отварной</t>
  </si>
  <si>
    <t>Компот из облепихи с яблоками</t>
  </si>
  <si>
    <t>255/100</t>
  </si>
  <si>
    <t xml:space="preserve">Компот из вишни и яблок </t>
  </si>
  <si>
    <t>Рассольник Ленинградский</t>
  </si>
  <si>
    <t>Борщ с капустой и картофелем</t>
  </si>
  <si>
    <t>Свекольник</t>
  </si>
  <si>
    <t xml:space="preserve">Овощи отварные свекла </t>
  </si>
  <si>
    <t>Щи из свежей капусты с картофелем</t>
  </si>
  <si>
    <t>Салат из свеклы и моркови</t>
  </si>
  <si>
    <t>Салат из свежих огурцов с зеленым луком</t>
  </si>
  <si>
    <t xml:space="preserve">Суп с макаронными изделиями и картофелем </t>
  </si>
  <si>
    <t>Каша пшенная молочная жидкая</t>
  </si>
  <si>
    <t>Салат из свежих помидор и огурцов</t>
  </si>
  <si>
    <t>Салат витаминный</t>
  </si>
  <si>
    <t>Каша манная молочная жидкая,бутерброд с сыром</t>
  </si>
  <si>
    <t>Икра морковная</t>
  </si>
  <si>
    <t>Суп картофельный с горохом</t>
  </si>
  <si>
    <t>Салат из белокачанной капусты с яблоком</t>
  </si>
  <si>
    <t>Суп картофельный с рыбой</t>
  </si>
  <si>
    <t>Макаронные изд. запеченые с сыром, овощи отварные (морковь)</t>
  </si>
  <si>
    <t>Салат из белокачанной капусты с морковью</t>
  </si>
  <si>
    <t>Каша кукурузная молочная жидкая,сыр порциями 10г</t>
  </si>
  <si>
    <t>Суп картофельный с клецками</t>
  </si>
  <si>
    <t>Каша манная молочная жидкая,бутерброд с сыром 35г</t>
  </si>
  <si>
    <t xml:space="preserve">Ржано-пшеничный </t>
  </si>
  <si>
    <t>Салат из свежих помидоров и огурцов</t>
  </si>
  <si>
    <t>Каша ячневая молочная вязкая, сыр порциями 10г</t>
  </si>
  <si>
    <t>Каша ячневая молочная вязкая, сыр порциями</t>
  </si>
  <si>
    <t>директор</t>
  </si>
  <si>
    <t>чай с лимоном</t>
  </si>
  <si>
    <t>255/1</t>
  </si>
  <si>
    <t>Шаталов Е.В.</t>
  </si>
  <si>
    <t>МБОУ "СОШ №189"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</si>
</sst>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" style="1" bestFit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111</v>
      </c>
      <c r="D1" s="55"/>
      <c r="E1" s="55"/>
      <c r="F1" s="12" t="s">
        <v>16</v>
      </c>
      <c r="G1" s="2" t="s">
        <v>17</v>
      </c>
      <c r="H1" s="56" t="s">
        <v>107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90</v>
      </c>
      <c r="F6" s="40">
        <v>153</v>
      </c>
      <c r="G6" s="40">
        <v>6</v>
      </c>
      <c r="H6" s="40">
        <v>13</v>
      </c>
      <c r="I6" s="40">
        <v>15</v>
      </c>
      <c r="J6" s="40">
        <v>212</v>
      </c>
      <c r="K6" s="41">
        <v>267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10</v>
      </c>
      <c r="J8" s="43">
        <v>60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100</v>
      </c>
      <c r="G9" s="43">
        <v>7</v>
      </c>
      <c r="H9" s="43">
        <v>2</v>
      </c>
      <c r="I9" s="43">
        <v>20</v>
      </c>
      <c r="J9" s="43">
        <v>208</v>
      </c>
      <c r="K9" s="44" t="s">
        <v>40</v>
      </c>
      <c r="L9" s="43">
        <v>12</v>
      </c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150</v>
      </c>
      <c r="G10" s="43">
        <v>0</v>
      </c>
      <c r="H10" s="43">
        <v>0</v>
      </c>
      <c r="I10" s="43">
        <v>7</v>
      </c>
      <c r="J10" s="43">
        <v>70</v>
      </c>
      <c r="K10" s="44">
        <v>112</v>
      </c>
      <c r="L10" s="43">
        <v>34.25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603</v>
      </c>
      <c r="G13" s="19">
        <f t="shared" ref="G13:J13" si="0">SUM(G6:G12)</f>
        <v>13</v>
      </c>
      <c r="H13" s="19">
        <f t="shared" si="0"/>
        <v>15</v>
      </c>
      <c r="I13" s="19">
        <f t="shared" si="0"/>
        <v>52</v>
      </c>
      <c r="J13" s="19">
        <f t="shared" si="0"/>
        <v>550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91</v>
      </c>
      <c r="F14" s="43">
        <v>60</v>
      </c>
      <c r="G14" s="43">
        <v>0</v>
      </c>
      <c r="H14" s="43">
        <v>3</v>
      </c>
      <c r="I14" s="43">
        <v>2</v>
      </c>
      <c r="J14" s="43">
        <v>38</v>
      </c>
      <c r="K14" s="44">
        <v>19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2</v>
      </c>
      <c r="H15" s="43">
        <v>4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16</v>
      </c>
      <c r="H16" s="43">
        <v>25</v>
      </c>
      <c r="I16" s="43">
        <v>25</v>
      </c>
      <c r="J16" s="43">
        <v>356</v>
      </c>
      <c r="K16" s="44">
        <v>32</v>
      </c>
      <c r="L16" s="43">
        <v>55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24</v>
      </c>
      <c r="J18" s="43">
        <v>98</v>
      </c>
      <c r="K18" s="44">
        <v>513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</v>
      </c>
      <c r="H19" s="43">
        <v>1</v>
      </c>
      <c r="I19" s="43">
        <v>24</v>
      </c>
      <c r="J19" s="43">
        <v>117</v>
      </c>
      <c r="K19" s="44">
        <v>108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50</v>
      </c>
      <c r="G20" s="43">
        <v>3</v>
      </c>
      <c r="H20" s="43">
        <v>1</v>
      </c>
      <c r="I20" s="43">
        <v>17</v>
      </c>
      <c r="J20" s="43">
        <v>91</v>
      </c>
      <c r="K20" s="44">
        <v>110</v>
      </c>
      <c r="L20" s="43">
        <v>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25</v>
      </c>
      <c r="H23" s="19">
        <f t="shared" si="2"/>
        <v>34</v>
      </c>
      <c r="I23" s="19">
        <f t="shared" si="2"/>
        <v>105</v>
      </c>
      <c r="J23" s="19">
        <f t="shared" si="2"/>
        <v>797</v>
      </c>
      <c r="K23" s="25"/>
      <c r="L23" s="19">
        <f t="shared" ref="L23" si="3">SUM(L14:L22)</f>
        <v>120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1363</v>
      </c>
      <c r="G24" s="32">
        <f t="shared" ref="G24:J24" si="4">G13+G23</f>
        <v>38</v>
      </c>
      <c r="H24" s="32">
        <f t="shared" si="4"/>
        <v>49</v>
      </c>
      <c r="I24" s="32">
        <f t="shared" si="4"/>
        <v>157</v>
      </c>
      <c r="J24" s="32">
        <f t="shared" si="4"/>
        <v>1347</v>
      </c>
      <c r="K24" s="32"/>
      <c r="L24" s="32">
        <f t="shared" ref="L24" si="5">L13+L23</f>
        <v>199.25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4</v>
      </c>
      <c r="H25" s="40">
        <v>11</v>
      </c>
      <c r="I25" s="40">
        <v>20</v>
      </c>
      <c r="J25" s="40">
        <v>172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3</v>
      </c>
      <c r="H27" s="43">
        <v>3</v>
      </c>
      <c r="I27" s="43">
        <v>12</v>
      </c>
      <c r="J27" s="43">
        <v>79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90</v>
      </c>
      <c r="G28" s="43">
        <v>7</v>
      </c>
      <c r="H28" s="43">
        <v>2</v>
      </c>
      <c r="I28" s="43">
        <v>20</v>
      </c>
      <c r="J28" s="43">
        <v>190</v>
      </c>
      <c r="K28" s="44" t="s">
        <v>40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0</v>
      </c>
      <c r="H29" s="43">
        <v>0</v>
      </c>
      <c r="I29" s="43">
        <v>7</v>
      </c>
      <c r="J29" s="43">
        <v>47</v>
      </c>
      <c r="K29" s="44">
        <v>112</v>
      </c>
      <c r="L29" s="43">
        <v>23.25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14</v>
      </c>
      <c r="H32" s="19">
        <f t="shared" ref="H32" si="7">SUM(H25:H31)</f>
        <v>16</v>
      </c>
      <c r="I32" s="19">
        <f t="shared" ref="I32" si="8">SUM(I25:I31)</f>
        <v>59</v>
      </c>
      <c r="J32" s="19">
        <f t="shared" ref="J32:L32" si="9">SUM(J25:J31)</f>
        <v>488</v>
      </c>
      <c r="K32" s="25"/>
      <c r="L32" s="19">
        <f t="shared" si="9"/>
        <v>79.25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92</v>
      </c>
      <c r="F33" s="43">
        <v>60</v>
      </c>
      <c r="G33" s="43">
        <v>0</v>
      </c>
      <c r="H33" s="43">
        <v>6</v>
      </c>
      <c r="I33" s="43">
        <v>6</v>
      </c>
      <c r="J33" s="43">
        <v>83</v>
      </c>
      <c r="K33" s="44">
        <v>2</v>
      </c>
      <c r="L33" s="43">
        <v>10</v>
      </c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2</v>
      </c>
      <c r="H34" s="43">
        <v>4</v>
      </c>
      <c r="I34" s="43">
        <v>29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</v>
      </c>
      <c r="H35" s="43">
        <v>16</v>
      </c>
      <c r="I35" s="43">
        <v>10</v>
      </c>
      <c r="J35" s="43">
        <v>196</v>
      </c>
      <c r="K35" s="44">
        <v>35</v>
      </c>
      <c r="L35" s="43">
        <v>49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153</v>
      </c>
      <c r="G36" s="43">
        <v>15</v>
      </c>
      <c r="H36" s="43">
        <v>6</v>
      </c>
      <c r="I36" s="43">
        <v>29</v>
      </c>
      <c r="J36" s="43">
        <v>161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1</v>
      </c>
      <c r="H37" s="43">
        <v>0</v>
      </c>
      <c r="I37" s="43">
        <v>23</v>
      </c>
      <c r="J37" s="43">
        <v>97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4</v>
      </c>
      <c r="H38" s="43">
        <v>0</v>
      </c>
      <c r="I38" s="43">
        <v>25</v>
      </c>
      <c r="J38" s="43">
        <v>118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50</v>
      </c>
      <c r="G39" s="43">
        <v>3</v>
      </c>
      <c r="H39" s="43">
        <v>1</v>
      </c>
      <c r="I39" s="43">
        <v>17</v>
      </c>
      <c r="J39" s="43">
        <v>91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803</v>
      </c>
      <c r="G42" s="19">
        <f t="shared" ref="G42" si="10">SUM(G33:G41)</f>
        <v>34</v>
      </c>
      <c r="H42" s="19">
        <f t="shared" ref="H42" si="11">SUM(H33:H41)</f>
        <v>33</v>
      </c>
      <c r="I42" s="19">
        <f t="shared" ref="I42" si="12">SUM(I33:I41)</f>
        <v>139</v>
      </c>
      <c r="J42" s="19">
        <f t="shared" ref="J42:L42" si="13">SUM(J33:J41)</f>
        <v>822</v>
      </c>
      <c r="K42" s="25"/>
      <c r="L42" s="19">
        <f t="shared" si="13"/>
        <v>127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1343</v>
      </c>
      <c r="G43" s="32">
        <f t="shared" ref="G43" si="14">G32+G42</f>
        <v>48</v>
      </c>
      <c r="H43" s="32">
        <f t="shared" ref="H43" si="15">H32+H42</f>
        <v>49</v>
      </c>
      <c r="I43" s="32">
        <f t="shared" ref="I43" si="16">I32+I42</f>
        <v>198</v>
      </c>
      <c r="J43" s="32">
        <f t="shared" ref="J43:L43" si="17">J32+J42</f>
        <v>1310</v>
      </c>
      <c r="K43" s="32"/>
      <c r="L43" s="32">
        <f t="shared" si="17"/>
        <v>206.25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93</v>
      </c>
      <c r="F44" s="40">
        <v>238</v>
      </c>
      <c r="G44" s="40">
        <v>11</v>
      </c>
      <c r="H44" s="40">
        <v>16</v>
      </c>
      <c r="I44" s="40">
        <v>30</v>
      </c>
      <c r="J44" s="40">
        <v>338</v>
      </c>
      <c r="K44" s="41" t="s">
        <v>56</v>
      </c>
      <c r="L44" s="40">
        <v>59.25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108</v>
      </c>
      <c r="F46" s="43">
        <v>200</v>
      </c>
      <c r="G46" s="43">
        <v>0</v>
      </c>
      <c r="H46" s="43">
        <v>0</v>
      </c>
      <c r="I46" s="43">
        <v>14</v>
      </c>
      <c r="J46" s="43">
        <v>61</v>
      </c>
      <c r="K46" s="44">
        <v>494</v>
      </c>
      <c r="L46" s="43">
        <v>8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100</v>
      </c>
      <c r="G47" s="43">
        <v>7</v>
      </c>
      <c r="H47" s="43">
        <v>2</v>
      </c>
      <c r="I47" s="43">
        <v>32</v>
      </c>
      <c r="J47" s="43">
        <v>188</v>
      </c>
      <c r="K47" s="44" t="s">
        <v>53</v>
      </c>
      <c r="L47" s="43">
        <v>12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538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76</v>
      </c>
      <c r="J51" s="19">
        <f t="shared" ref="J51:L51" si="21">SUM(J44:J50)</f>
        <v>587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94</v>
      </c>
      <c r="F52" s="43">
        <v>60</v>
      </c>
      <c r="G52" s="43">
        <v>0</v>
      </c>
      <c r="H52" s="43">
        <v>4</v>
      </c>
      <c r="I52" s="43">
        <v>6</v>
      </c>
      <c r="J52" s="43">
        <v>69</v>
      </c>
      <c r="K52" s="44">
        <v>119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95</v>
      </c>
      <c r="F53" s="43">
        <v>200</v>
      </c>
      <c r="G53" s="43">
        <v>2</v>
      </c>
      <c r="H53" s="43">
        <v>3</v>
      </c>
      <c r="I53" s="43">
        <v>12</v>
      </c>
      <c r="J53" s="43">
        <v>86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57</v>
      </c>
      <c r="F54" s="43">
        <v>90</v>
      </c>
      <c r="G54" s="43">
        <v>11</v>
      </c>
      <c r="H54" s="43">
        <v>10</v>
      </c>
      <c r="I54" s="43">
        <v>6</v>
      </c>
      <c r="J54" s="43">
        <v>138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5</v>
      </c>
      <c r="H55" s="43">
        <v>7</v>
      </c>
      <c r="I55" s="43">
        <v>29</v>
      </c>
      <c r="J55" s="43">
        <v>145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</v>
      </c>
      <c r="H56" s="43">
        <v>0</v>
      </c>
      <c r="I56" s="43">
        <v>18</v>
      </c>
      <c r="J56" s="43">
        <v>74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4</v>
      </c>
      <c r="H57" s="43">
        <v>1</v>
      </c>
      <c r="I57" s="43">
        <v>15</v>
      </c>
      <c r="J57" s="43">
        <v>118</v>
      </c>
      <c r="K57" s="44">
        <v>108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50</v>
      </c>
      <c r="G58" s="43">
        <v>3</v>
      </c>
      <c r="H58" s="43">
        <v>1</v>
      </c>
      <c r="I58" s="43">
        <v>17</v>
      </c>
      <c r="J58" s="43">
        <v>91</v>
      </c>
      <c r="K58" s="44">
        <v>110</v>
      </c>
      <c r="L58" s="43">
        <v>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25</v>
      </c>
      <c r="H61" s="19">
        <f t="shared" ref="H61" si="23">SUM(H52:H60)</f>
        <v>26</v>
      </c>
      <c r="I61" s="19">
        <f t="shared" ref="I61" si="24">SUM(I52:I60)</f>
        <v>103</v>
      </c>
      <c r="J61" s="19">
        <f t="shared" ref="J61:L61" si="25">SUM(J52:J60)</f>
        <v>721</v>
      </c>
      <c r="K61" s="25"/>
      <c r="L61" s="19">
        <f t="shared" si="25"/>
        <v>130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1338</v>
      </c>
      <c r="G62" s="32">
        <f t="shared" ref="G62" si="26">G51+G61</f>
        <v>43</v>
      </c>
      <c r="H62" s="32">
        <f t="shared" ref="H62" si="27">H51+H61</f>
        <v>44</v>
      </c>
      <c r="I62" s="32">
        <f t="shared" ref="I62" si="28">I51+I61</f>
        <v>179</v>
      </c>
      <c r="J62" s="32">
        <f t="shared" ref="J62:L62" si="29">J51+J61</f>
        <v>1308</v>
      </c>
      <c r="K62" s="32"/>
      <c r="L62" s="32">
        <f t="shared" si="29"/>
        <v>209.25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106</v>
      </c>
      <c r="F63" s="40">
        <v>213</v>
      </c>
      <c r="G63" s="40">
        <v>9</v>
      </c>
      <c r="H63" s="40">
        <v>14</v>
      </c>
      <c r="I63" s="40">
        <v>30</v>
      </c>
      <c r="J63" s="40">
        <v>305</v>
      </c>
      <c r="K63" s="41" t="s">
        <v>109</v>
      </c>
      <c r="L63" s="40">
        <v>59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</v>
      </c>
      <c r="H65" s="43">
        <v>0</v>
      </c>
      <c r="I65" s="43">
        <v>13</v>
      </c>
      <c r="J65" s="43">
        <v>60</v>
      </c>
      <c r="K65" s="44">
        <v>493</v>
      </c>
      <c r="L65" s="43">
        <v>8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100</v>
      </c>
      <c r="G66" s="43">
        <v>7</v>
      </c>
      <c r="H66" s="43">
        <v>2</v>
      </c>
      <c r="I66" s="43">
        <v>22</v>
      </c>
      <c r="J66" s="43">
        <v>209</v>
      </c>
      <c r="K66" s="44" t="s">
        <v>53</v>
      </c>
      <c r="L66" s="43">
        <v>12.25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513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65</v>
      </c>
      <c r="J70" s="19">
        <f t="shared" ref="J70:L70" si="33">SUM(J63:J69)</f>
        <v>574</v>
      </c>
      <c r="K70" s="25"/>
      <c r="L70" s="19">
        <f t="shared" si="33"/>
        <v>79.25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96</v>
      </c>
      <c r="F71" s="43">
        <v>60</v>
      </c>
      <c r="G71" s="43">
        <v>0</v>
      </c>
      <c r="H71" s="43">
        <v>6</v>
      </c>
      <c r="I71" s="43">
        <v>4</v>
      </c>
      <c r="J71" s="43">
        <v>72</v>
      </c>
      <c r="K71" s="44">
        <v>6</v>
      </c>
      <c r="L71" s="43">
        <v>10</v>
      </c>
    </row>
    <row r="72" spans="1:12" ht="15" x14ac:dyDescent="0.25">
      <c r="A72" s="23"/>
      <c r="B72" s="15"/>
      <c r="C72" s="11"/>
      <c r="D72" s="7" t="s">
        <v>27</v>
      </c>
      <c r="E72" s="42" t="s">
        <v>97</v>
      </c>
      <c r="F72" s="43">
        <v>200</v>
      </c>
      <c r="G72" s="43">
        <v>8</v>
      </c>
      <c r="H72" s="43">
        <v>4</v>
      </c>
      <c r="I72" s="43">
        <v>12</v>
      </c>
      <c r="J72" s="43">
        <v>115</v>
      </c>
      <c r="K72" s="44">
        <v>150</v>
      </c>
      <c r="L72" s="43">
        <v>20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90</v>
      </c>
      <c r="G73" s="43">
        <v>9</v>
      </c>
      <c r="H73" s="43">
        <v>6</v>
      </c>
      <c r="I73" s="43">
        <v>10</v>
      </c>
      <c r="J73" s="43">
        <v>126</v>
      </c>
      <c r="K73" s="44">
        <v>20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4</v>
      </c>
      <c r="H74" s="43">
        <v>8</v>
      </c>
      <c r="I74" s="43">
        <v>22</v>
      </c>
      <c r="J74" s="43">
        <v>138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4</v>
      </c>
      <c r="H76" s="43">
        <v>1</v>
      </c>
      <c r="I76" s="43">
        <v>21</v>
      </c>
      <c r="J76" s="43">
        <v>118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50</v>
      </c>
      <c r="G77" s="43">
        <v>3</v>
      </c>
      <c r="H77" s="43">
        <v>1</v>
      </c>
      <c r="I77" s="43">
        <v>11</v>
      </c>
      <c r="J77" s="43">
        <v>91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28</v>
      </c>
      <c r="H80" s="19">
        <f t="shared" ref="H80" si="35">SUM(H71:H79)</f>
        <v>26</v>
      </c>
      <c r="I80" s="19">
        <f t="shared" ref="I80" si="36">SUM(I71:I79)</f>
        <v>107</v>
      </c>
      <c r="J80" s="19">
        <f t="shared" ref="J80:L80" si="37">SUM(J71:J79)</f>
        <v>770</v>
      </c>
      <c r="K80" s="25"/>
      <c r="L80" s="19">
        <f t="shared" si="37"/>
        <v>120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1313</v>
      </c>
      <c r="G81" s="32">
        <f t="shared" ref="G81" si="38">G70+G80</f>
        <v>44</v>
      </c>
      <c r="H81" s="32">
        <f t="shared" ref="H81" si="39">H70+H80</f>
        <v>42</v>
      </c>
      <c r="I81" s="32">
        <f t="shared" ref="I81" si="40">I70+I80</f>
        <v>172</v>
      </c>
      <c r="J81" s="32">
        <f t="shared" ref="J81:L81" si="41">J70+J80</f>
        <v>1344</v>
      </c>
      <c r="K81" s="32"/>
      <c r="L81" s="32">
        <f t="shared" si="41"/>
        <v>199.25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215</v>
      </c>
      <c r="G82" s="40">
        <v>7</v>
      </c>
      <c r="H82" s="40">
        <v>12</v>
      </c>
      <c r="I82" s="40">
        <v>26</v>
      </c>
      <c r="J82" s="40">
        <v>228</v>
      </c>
      <c r="K82" s="41" t="s">
        <v>61</v>
      </c>
      <c r="L82" s="40">
        <v>58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2</v>
      </c>
      <c r="H84" s="43">
        <v>2</v>
      </c>
      <c r="I84" s="43">
        <v>13</v>
      </c>
      <c r="J84" s="43">
        <v>81</v>
      </c>
      <c r="K84" s="44">
        <v>495</v>
      </c>
      <c r="L84" s="43">
        <v>11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100</v>
      </c>
      <c r="G85" s="43">
        <v>7</v>
      </c>
      <c r="H85" s="43">
        <v>2</v>
      </c>
      <c r="I85" s="43">
        <v>25</v>
      </c>
      <c r="J85" s="43">
        <v>209</v>
      </c>
      <c r="K85" s="44" t="s">
        <v>53</v>
      </c>
      <c r="L85" s="43">
        <v>10.25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16</v>
      </c>
      <c r="H89" s="19">
        <f t="shared" ref="H89" si="43">SUM(H82:H88)</f>
        <v>16</v>
      </c>
      <c r="I89" s="19">
        <f t="shared" ref="I89" si="44">SUM(I82:I88)</f>
        <v>64</v>
      </c>
      <c r="J89" s="19">
        <f t="shared" ref="J89:L89" si="45">SUM(J82:J88)</f>
        <v>518</v>
      </c>
      <c r="K89" s="25"/>
      <c r="L89" s="19">
        <f t="shared" si="45"/>
        <v>79.25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</v>
      </c>
      <c r="H90" s="43">
        <v>6</v>
      </c>
      <c r="I90" s="43">
        <v>6</v>
      </c>
      <c r="J90" s="43">
        <v>82</v>
      </c>
      <c r="K90" s="44">
        <v>4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>
        <v>200</v>
      </c>
      <c r="G91" s="43">
        <v>2</v>
      </c>
      <c r="H91" s="43">
        <v>4</v>
      </c>
      <c r="I91" s="43">
        <v>10</v>
      </c>
      <c r="J91" s="43">
        <v>48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200</v>
      </c>
      <c r="G92" s="43">
        <v>15</v>
      </c>
      <c r="H92" s="43">
        <v>16</v>
      </c>
      <c r="I92" s="43">
        <v>37</v>
      </c>
      <c r="J92" s="43">
        <v>342</v>
      </c>
      <c r="K92" s="44">
        <v>406</v>
      </c>
      <c r="L92" s="43">
        <v>55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>
        <v>0</v>
      </c>
      <c r="H94" s="43">
        <v>0</v>
      </c>
      <c r="I94" s="43">
        <v>14</v>
      </c>
      <c r="J94" s="43">
        <v>49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5</v>
      </c>
      <c r="H95" s="43">
        <v>1</v>
      </c>
      <c r="I95" s="43">
        <v>20</v>
      </c>
      <c r="J95" s="43">
        <v>141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 t="s">
        <v>65</v>
      </c>
      <c r="F96" s="43">
        <v>50</v>
      </c>
      <c r="G96" s="43">
        <v>3</v>
      </c>
      <c r="H96" s="43">
        <v>1</v>
      </c>
      <c r="I96" s="43">
        <v>17</v>
      </c>
      <c r="J96" s="43">
        <v>91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25</v>
      </c>
      <c r="H99" s="19">
        <f t="shared" ref="H99" si="47">SUM(H90:H98)</f>
        <v>28</v>
      </c>
      <c r="I99" s="19">
        <f t="shared" ref="I99" si="48">SUM(I90:I98)</f>
        <v>104</v>
      </c>
      <c r="J99" s="19">
        <f t="shared" ref="J99:L99" si="49">SUM(J90:J98)</f>
        <v>753</v>
      </c>
      <c r="K99" s="25"/>
      <c r="L99" s="19">
        <f t="shared" si="49"/>
        <v>115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1275</v>
      </c>
      <c r="G100" s="32">
        <f t="shared" ref="G100" si="50">G89+G99</f>
        <v>41</v>
      </c>
      <c r="H100" s="32">
        <f t="shared" ref="H100" si="51">H89+H99</f>
        <v>44</v>
      </c>
      <c r="I100" s="32">
        <f t="shared" ref="I100" si="52">I89+I99</f>
        <v>168</v>
      </c>
      <c r="J100" s="32">
        <f t="shared" ref="J100:L100" si="53">J89+J99</f>
        <v>1271</v>
      </c>
      <c r="K100" s="32"/>
      <c r="L100" s="32">
        <f t="shared" si="53"/>
        <v>194.25</v>
      </c>
    </row>
    <row r="101" spans="1:12" ht="15" x14ac:dyDescent="0.25">
      <c r="A101" s="20">
        <v>2</v>
      </c>
      <c r="B101" s="21">
        <v>7</v>
      </c>
      <c r="C101" s="22" t="s">
        <v>20</v>
      </c>
      <c r="D101" s="5" t="s">
        <v>21</v>
      </c>
      <c r="E101" s="39" t="s">
        <v>100</v>
      </c>
      <c r="F101" s="40">
        <v>213</v>
      </c>
      <c r="G101" s="40">
        <v>9</v>
      </c>
      <c r="H101" s="40">
        <v>14</v>
      </c>
      <c r="I101" s="40">
        <v>26</v>
      </c>
      <c r="J101" s="40">
        <v>274</v>
      </c>
      <c r="K101" s="41" t="s">
        <v>66</v>
      </c>
      <c r="L101" s="40">
        <v>59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100</v>
      </c>
      <c r="G104" s="43">
        <v>7</v>
      </c>
      <c r="H104" s="43">
        <v>2</v>
      </c>
      <c r="I104" s="43">
        <v>25</v>
      </c>
      <c r="J104" s="43">
        <v>209</v>
      </c>
      <c r="K104" s="44" t="s">
        <v>53</v>
      </c>
      <c r="L104" s="43">
        <v>12.25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513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66</v>
      </c>
      <c r="J108" s="19">
        <f t="shared" si="54"/>
        <v>543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42" t="s">
        <v>99</v>
      </c>
      <c r="F109" s="43">
        <v>60</v>
      </c>
      <c r="G109" s="43">
        <v>0</v>
      </c>
      <c r="H109" s="43">
        <v>6</v>
      </c>
      <c r="I109" s="43">
        <v>6</v>
      </c>
      <c r="J109" s="43">
        <v>82</v>
      </c>
      <c r="K109" s="44">
        <v>4</v>
      </c>
      <c r="L109" s="43">
        <v>10</v>
      </c>
    </row>
    <row r="110" spans="1:12" ht="15" x14ac:dyDescent="0.25">
      <c r="A110" s="23"/>
      <c r="B110" s="15"/>
      <c r="C110" s="11"/>
      <c r="D110" s="7" t="s">
        <v>27</v>
      </c>
      <c r="E110" s="42" t="s">
        <v>83</v>
      </c>
      <c r="F110" s="43">
        <v>200</v>
      </c>
      <c r="G110" s="43">
        <v>2</v>
      </c>
      <c r="H110" s="43">
        <v>4</v>
      </c>
      <c r="I110" s="43">
        <v>9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90</v>
      </c>
      <c r="G111" s="43">
        <v>8</v>
      </c>
      <c r="H111" s="43">
        <v>13</v>
      </c>
      <c r="I111" s="43">
        <v>10</v>
      </c>
      <c r="J111" s="43">
        <v>188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9</v>
      </c>
      <c r="H112" s="43">
        <v>18</v>
      </c>
      <c r="I112" s="43">
        <v>27</v>
      </c>
      <c r="J112" s="43">
        <v>170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</v>
      </c>
      <c r="H113" s="43">
        <v>0</v>
      </c>
      <c r="I113" s="43">
        <v>23</v>
      </c>
      <c r="J113" s="43">
        <v>97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69</v>
      </c>
      <c r="F114" s="43">
        <v>50</v>
      </c>
      <c r="G114" s="43">
        <v>4</v>
      </c>
      <c r="H114" s="43">
        <v>0</v>
      </c>
      <c r="I114" s="43">
        <v>15</v>
      </c>
      <c r="J114" s="43">
        <v>118</v>
      </c>
      <c r="K114" s="44">
        <v>108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50</v>
      </c>
      <c r="G115" s="43">
        <v>3</v>
      </c>
      <c r="H115" s="43">
        <v>1</v>
      </c>
      <c r="I115" s="43">
        <v>17</v>
      </c>
      <c r="J115" s="43">
        <v>91</v>
      </c>
      <c r="K115" s="44">
        <v>110</v>
      </c>
      <c r="L115" s="43">
        <v>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26</v>
      </c>
      <c r="H118" s="19">
        <f t="shared" si="56"/>
        <v>42</v>
      </c>
      <c r="I118" s="19">
        <f t="shared" si="56"/>
        <v>107</v>
      </c>
      <c r="J118" s="19">
        <f t="shared" si="56"/>
        <v>822</v>
      </c>
      <c r="K118" s="25"/>
      <c r="L118" s="19">
        <f t="shared" ref="L118" si="57">SUM(L109:L117)</f>
        <v>128</v>
      </c>
    </row>
    <row r="119" spans="1:12" ht="15" x14ac:dyDescent="0.2">
      <c r="A119" s="29">
        <f>A101</f>
        <v>2</v>
      </c>
      <c r="B119" s="30">
        <f>B101</f>
        <v>7</v>
      </c>
      <c r="C119" s="51" t="s">
        <v>4</v>
      </c>
      <c r="D119" s="52"/>
      <c r="E119" s="31"/>
      <c r="F119" s="32">
        <f>F108+F118</f>
        <v>1313</v>
      </c>
      <c r="G119" s="32">
        <f t="shared" ref="G119" si="58">G108+G118</f>
        <v>42</v>
      </c>
      <c r="H119" s="32">
        <f t="shared" ref="H119" si="59">H108+H118</f>
        <v>58</v>
      </c>
      <c r="I119" s="32">
        <f t="shared" ref="I119" si="60">I108+I118</f>
        <v>173</v>
      </c>
      <c r="J119" s="32">
        <f t="shared" ref="J119:L119" si="61">J108+J118</f>
        <v>1365</v>
      </c>
      <c r="K119" s="32"/>
      <c r="L119" s="32">
        <f t="shared" si="61"/>
        <v>207.25</v>
      </c>
    </row>
    <row r="120" spans="1:12" ht="15" x14ac:dyDescent="0.25">
      <c r="A120" s="14">
        <v>2</v>
      </c>
      <c r="B120" s="15">
        <v>8</v>
      </c>
      <c r="C120" s="22" t="s">
        <v>20</v>
      </c>
      <c r="D120" s="5" t="s">
        <v>21</v>
      </c>
      <c r="E120" s="39" t="s">
        <v>90</v>
      </c>
      <c r="F120" s="40">
        <v>153</v>
      </c>
      <c r="G120" s="40">
        <v>6</v>
      </c>
      <c r="H120" s="40">
        <v>10</v>
      </c>
      <c r="I120" s="40">
        <v>18</v>
      </c>
      <c r="J120" s="40">
        <v>213</v>
      </c>
      <c r="K120" s="41">
        <v>267</v>
      </c>
      <c r="L120" s="40">
        <v>26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>
        <v>501</v>
      </c>
      <c r="L122" s="43">
        <v>20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100</v>
      </c>
      <c r="G123" s="43">
        <v>7</v>
      </c>
      <c r="H123" s="43">
        <v>2</v>
      </c>
      <c r="I123" s="43">
        <v>22</v>
      </c>
      <c r="J123" s="43">
        <v>209</v>
      </c>
      <c r="K123" s="44" t="s">
        <v>53</v>
      </c>
      <c r="L123" s="43">
        <v>11.25</v>
      </c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>
        <v>112</v>
      </c>
      <c r="L124" s="43">
        <v>22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62">SUM(G120:G126)</f>
        <v>16</v>
      </c>
      <c r="H127" s="19">
        <f t="shared" si="62"/>
        <v>15</v>
      </c>
      <c r="I127" s="19">
        <f t="shared" si="62"/>
        <v>66</v>
      </c>
      <c r="J127" s="19">
        <f t="shared" si="62"/>
        <v>548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1</v>
      </c>
      <c r="H128" s="43">
        <v>3</v>
      </c>
      <c r="I128" s="43">
        <v>5</v>
      </c>
      <c r="J128" s="43">
        <v>53</v>
      </c>
      <c r="K128" s="44">
        <v>422</v>
      </c>
      <c r="L128" s="43">
        <v>10</v>
      </c>
    </row>
    <row r="129" spans="1:12" ht="15" x14ac:dyDescent="0.25">
      <c r="A129" s="14"/>
      <c r="B129" s="15"/>
      <c r="C129" s="11"/>
      <c r="D129" s="7" t="s">
        <v>27</v>
      </c>
      <c r="E129" s="42" t="s">
        <v>101</v>
      </c>
      <c r="F129" s="43">
        <v>200</v>
      </c>
      <c r="G129" s="43">
        <v>1</v>
      </c>
      <c r="H129" s="43">
        <v>2</v>
      </c>
      <c r="I129" s="43">
        <v>7</v>
      </c>
      <c r="J129" s="43">
        <v>130</v>
      </c>
      <c r="K129" s="44">
        <v>146</v>
      </c>
      <c r="L129" s="43">
        <v>20</v>
      </c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200</v>
      </c>
      <c r="G130" s="43">
        <v>18</v>
      </c>
      <c r="H130" s="43">
        <v>22</v>
      </c>
      <c r="I130" s="43">
        <v>26</v>
      </c>
      <c r="J130" s="43">
        <v>323</v>
      </c>
      <c r="K130" s="44">
        <v>407</v>
      </c>
      <c r="L130" s="43">
        <v>55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</v>
      </c>
      <c r="H132" s="43">
        <v>0</v>
      </c>
      <c r="I132" s="43">
        <v>28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31</v>
      </c>
      <c r="E133" s="42" t="s">
        <v>69</v>
      </c>
      <c r="F133" s="43">
        <v>50</v>
      </c>
      <c r="G133" s="43">
        <v>4</v>
      </c>
      <c r="H133" s="43">
        <v>0</v>
      </c>
      <c r="I133" s="43">
        <v>25</v>
      </c>
      <c r="J133" s="43">
        <v>108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50</v>
      </c>
      <c r="G134" s="43">
        <v>3</v>
      </c>
      <c r="H134" s="43">
        <v>1</v>
      </c>
      <c r="I134" s="43">
        <v>17</v>
      </c>
      <c r="J134" s="43">
        <v>91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27</v>
      </c>
      <c r="H137" s="19">
        <f t="shared" si="64"/>
        <v>28</v>
      </c>
      <c r="I137" s="19">
        <f t="shared" si="64"/>
        <v>108</v>
      </c>
      <c r="J137" s="19">
        <f t="shared" si="64"/>
        <v>815</v>
      </c>
      <c r="K137" s="25"/>
      <c r="L137" s="19">
        <f t="shared" ref="L137" si="65">SUM(L128:L136)</f>
        <v>113</v>
      </c>
    </row>
    <row r="138" spans="1:12" ht="15" x14ac:dyDescent="0.2">
      <c r="A138" s="33">
        <f>A120</f>
        <v>2</v>
      </c>
      <c r="B138" s="33">
        <f>B120</f>
        <v>8</v>
      </c>
      <c r="C138" s="51" t="s">
        <v>4</v>
      </c>
      <c r="D138" s="52"/>
      <c r="E138" s="31"/>
      <c r="F138" s="32">
        <f>F127+F137</f>
        <v>1313</v>
      </c>
      <c r="G138" s="32">
        <f t="shared" ref="G138" si="66">G127+G137</f>
        <v>43</v>
      </c>
      <c r="H138" s="32">
        <f t="shared" ref="H138" si="67">H127+H137</f>
        <v>43</v>
      </c>
      <c r="I138" s="32">
        <f t="shared" ref="I138" si="68">I127+I137</f>
        <v>174</v>
      </c>
      <c r="J138" s="32">
        <f t="shared" ref="J138:L138" si="69">J127+J137</f>
        <v>1363</v>
      </c>
      <c r="K138" s="32"/>
      <c r="L138" s="32">
        <f t="shared" si="69"/>
        <v>192.25</v>
      </c>
    </row>
    <row r="139" spans="1:12" ht="15" x14ac:dyDescent="0.25">
      <c r="A139" s="20">
        <v>2</v>
      </c>
      <c r="B139" s="21">
        <v>9</v>
      </c>
      <c r="C139" s="22" t="s">
        <v>20</v>
      </c>
      <c r="D139" s="5" t="s">
        <v>21</v>
      </c>
      <c r="E139" s="39" t="s">
        <v>102</v>
      </c>
      <c r="F139" s="40">
        <v>240</v>
      </c>
      <c r="G139" s="40">
        <v>12</v>
      </c>
      <c r="H139" s="40">
        <v>16</v>
      </c>
      <c r="I139" s="40">
        <v>28</v>
      </c>
      <c r="J139" s="40">
        <v>338</v>
      </c>
      <c r="K139" s="41" t="s">
        <v>56</v>
      </c>
      <c r="L139" s="40">
        <v>64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</v>
      </c>
      <c r="H141" s="43">
        <v>0</v>
      </c>
      <c r="I141" s="43">
        <v>15</v>
      </c>
      <c r="J141" s="43">
        <v>61</v>
      </c>
      <c r="K141" s="44">
        <v>494</v>
      </c>
      <c r="L141" s="43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103</v>
      </c>
      <c r="F142" s="43">
        <v>60</v>
      </c>
      <c r="G142" s="43">
        <v>4</v>
      </c>
      <c r="H142" s="43">
        <v>1</v>
      </c>
      <c r="I142" s="43">
        <v>20</v>
      </c>
      <c r="J142" s="43">
        <v>109</v>
      </c>
      <c r="K142" s="44">
        <v>110</v>
      </c>
      <c r="L142" s="43">
        <v>7.25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17</v>
      </c>
      <c r="I146" s="19">
        <f t="shared" si="70"/>
        <v>63</v>
      </c>
      <c r="J146" s="19">
        <f t="shared" si="70"/>
        <v>508</v>
      </c>
      <c r="K146" s="25"/>
      <c r="L146" s="19">
        <f t="shared" ref="L146" si="71">SUM(L139:L145)</f>
        <v>79.25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0</v>
      </c>
      <c r="H147" s="43">
        <v>3</v>
      </c>
      <c r="I147" s="43">
        <v>2</v>
      </c>
      <c r="J147" s="43">
        <v>38</v>
      </c>
      <c r="K147" s="44">
        <v>19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86</v>
      </c>
      <c r="F148" s="43">
        <v>200</v>
      </c>
      <c r="G148" s="43">
        <v>1</v>
      </c>
      <c r="H148" s="43">
        <v>4</v>
      </c>
      <c r="I148" s="43">
        <v>6</v>
      </c>
      <c r="J148" s="43">
        <v>96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73</v>
      </c>
      <c r="F149" s="43">
        <v>90</v>
      </c>
      <c r="G149" s="43">
        <v>10</v>
      </c>
      <c r="H149" s="43">
        <v>8</v>
      </c>
      <c r="I149" s="43">
        <v>10</v>
      </c>
      <c r="J149" s="43">
        <v>187</v>
      </c>
      <c r="K149" s="44">
        <v>353</v>
      </c>
      <c r="L149" s="43">
        <v>45</v>
      </c>
    </row>
    <row r="150" spans="1:12" ht="15" x14ac:dyDescent="0.25">
      <c r="A150" s="23"/>
      <c r="B150" s="15"/>
      <c r="C150" s="11"/>
      <c r="D150" s="7" t="s">
        <v>29</v>
      </c>
      <c r="E150" s="42" t="s">
        <v>74</v>
      </c>
      <c r="F150" s="43">
        <v>150</v>
      </c>
      <c r="G150" s="43">
        <v>6</v>
      </c>
      <c r="H150" s="43">
        <v>9</v>
      </c>
      <c r="I150" s="43">
        <v>30</v>
      </c>
      <c r="J150" s="43">
        <v>145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75</v>
      </c>
      <c r="F151" s="43">
        <v>200</v>
      </c>
      <c r="G151" s="43">
        <v>0</v>
      </c>
      <c r="H151" s="43">
        <v>0</v>
      </c>
      <c r="I151" s="43">
        <v>18</v>
      </c>
      <c r="J151" s="43">
        <v>61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31</v>
      </c>
      <c r="E152" s="42" t="s">
        <v>69</v>
      </c>
      <c r="F152" s="43">
        <v>50</v>
      </c>
      <c r="G152" s="43">
        <v>4</v>
      </c>
      <c r="H152" s="43">
        <v>0</v>
      </c>
      <c r="I152" s="43">
        <v>22</v>
      </c>
      <c r="J152" s="43">
        <v>118</v>
      </c>
      <c r="K152" s="44">
        <v>108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50</v>
      </c>
      <c r="G153" s="43">
        <v>3</v>
      </c>
      <c r="H153" s="43">
        <v>1</v>
      </c>
      <c r="I153" s="43">
        <v>17</v>
      </c>
      <c r="J153" s="43">
        <v>91</v>
      </c>
      <c r="K153" s="44">
        <v>110</v>
      </c>
      <c r="L153" s="43">
        <v>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</v>
      </c>
      <c r="H156" s="19">
        <f t="shared" si="72"/>
        <v>25</v>
      </c>
      <c r="I156" s="19">
        <f t="shared" si="72"/>
        <v>105</v>
      </c>
      <c r="J156" s="19">
        <f t="shared" si="72"/>
        <v>736</v>
      </c>
      <c r="K156" s="25"/>
      <c r="L156" s="19">
        <f t="shared" ref="L156" si="73">SUM(L147:L155)</f>
        <v>130</v>
      </c>
    </row>
    <row r="157" spans="1:12" ht="15" x14ac:dyDescent="0.2">
      <c r="A157" s="29">
        <f>A139</f>
        <v>2</v>
      </c>
      <c r="B157" s="30">
        <f>B139</f>
        <v>9</v>
      </c>
      <c r="C157" s="51" t="s">
        <v>4</v>
      </c>
      <c r="D157" s="52"/>
      <c r="E157" s="31"/>
      <c r="F157" s="32">
        <f>F146+F156</f>
        <v>1300</v>
      </c>
      <c r="G157" s="32">
        <f t="shared" ref="G157" si="74">G146+G156</f>
        <v>40</v>
      </c>
      <c r="H157" s="32">
        <f t="shared" ref="H157" si="75">H146+H156</f>
        <v>42</v>
      </c>
      <c r="I157" s="32">
        <f t="shared" ref="I157" si="76">I146+I156</f>
        <v>168</v>
      </c>
      <c r="J157" s="32">
        <f t="shared" ref="J157:L157" si="77">J146+J156</f>
        <v>1244</v>
      </c>
      <c r="K157" s="32"/>
      <c r="L157" s="32">
        <f t="shared" si="77"/>
        <v>209.25</v>
      </c>
    </row>
    <row r="158" spans="1:12" ht="15" x14ac:dyDescent="0.25">
      <c r="A158" s="20">
        <v>2</v>
      </c>
      <c r="B158" s="21">
        <v>10</v>
      </c>
      <c r="C158" s="22" t="s">
        <v>20</v>
      </c>
      <c r="D158" s="5" t="s">
        <v>21</v>
      </c>
      <c r="E158" s="39" t="s">
        <v>76</v>
      </c>
      <c r="F158" s="40">
        <v>203</v>
      </c>
      <c r="G158" s="40">
        <v>9</v>
      </c>
      <c r="H158" s="40">
        <v>12</v>
      </c>
      <c r="I158" s="40">
        <v>22</v>
      </c>
      <c r="J158" s="40">
        <v>226</v>
      </c>
      <c r="K158" s="41">
        <v>260</v>
      </c>
      <c r="L158" s="40">
        <v>35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</v>
      </c>
      <c r="H160" s="43">
        <v>0</v>
      </c>
      <c r="I160" s="43">
        <v>13</v>
      </c>
      <c r="J160" s="43">
        <v>60</v>
      </c>
      <c r="K160" s="44">
        <v>493</v>
      </c>
      <c r="L160" s="43">
        <v>8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100</v>
      </c>
      <c r="G161" s="43">
        <v>7</v>
      </c>
      <c r="H161" s="43">
        <v>2</v>
      </c>
      <c r="I161" s="43">
        <v>17</v>
      </c>
      <c r="J161" s="43">
        <v>209</v>
      </c>
      <c r="K161" s="44" t="s">
        <v>53</v>
      </c>
      <c r="L161" s="43">
        <v>11.25</v>
      </c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120</v>
      </c>
      <c r="G162" s="43">
        <v>0</v>
      </c>
      <c r="H162" s="43">
        <v>0</v>
      </c>
      <c r="I162" s="43">
        <v>12</v>
      </c>
      <c r="J162" s="43">
        <v>56</v>
      </c>
      <c r="K162" s="44">
        <v>112</v>
      </c>
      <c r="L162" s="43">
        <v>26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623</v>
      </c>
      <c r="G165" s="19">
        <f t="shared" ref="G165:J165" si="78">SUM(G158:G164)</f>
        <v>16</v>
      </c>
      <c r="H165" s="19">
        <f t="shared" si="78"/>
        <v>14</v>
      </c>
      <c r="I165" s="19">
        <f t="shared" si="78"/>
        <v>64</v>
      </c>
      <c r="J165" s="19">
        <f t="shared" si="78"/>
        <v>551</v>
      </c>
      <c r="K165" s="25"/>
      <c r="L165" s="19">
        <f t="shared" ref="L165" si="79">SUM(L158:L164)</f>
        <v>80.25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7" t="s">
        <v>26</v>
      </c>
      <c r="E166" s="42" t="s">
        <v>87</v>
      </c>
      <c r="F166" s="43">
        <v>60</v>
      </c>
      <c r="G166" s="43">
        <v>0</v>
      </c>
      <c r="H166" s="43">
        <v>6</v>
      </c>
      <c r="I166" s="43">
        <v>4</v>
      </c>
      <c r="J166" s="43">
        <v>76</v>
      </c>
      <c r="K166" s="44">
        <v>51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82</v>
      </c>
      <c r="F167" s="43">
        <v>200</v>
      </c>
      <c r="G167" s="43">
        <v>2</v>
      </c>
      <c r="H167" s="43">
        <v>4</v>
      </c>
      <c r="I167" s="43">
        <v>13</v>
      </c>
      <c r="J167" s="43">
        <v>97</v>
      </c>
      <c r="K167" s="44">
        <v>134</v>
      </c>
      <c r="L167" s="43">
        <v>20</v>
      </c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9</v>
      </c>
      <c r="H168" s="43">
        <v>8</v>
      </c>
      <c r="I168" s="43">
        <v>10</v>
      </c>
      <c r="J168" s="43">
        <v>123</v>
      </c>
      <c r="K168" s="44">
        <v>5</v>
      </c>
      <c r="L168" s="43">
        <v>48</v>
      </c>
    </row>
    <row r="169" spans="1:12" ht="15" x14ac:dyDescent="0.25">
      <c r="A169" s="23"/>
      <c r="B169" s="15"/>
      <c r="C169" s="11"/>
      <c r="D169" s="7" t="s">
        <v>29</v>
      </c>
      <c r="E169" s="42" t="s">
        <v>78</v>
      </c>
      <c r="F169" s="43">
        <v>150</v>
      </c>
      <c r="G169" s="43">
        <v>5</v>
      </c>
      <c r="H169" s="43">
        <v>10</v>
      </c>
      <c r="I169" s="43">
        <v>25</v>
      </c>
      <c r="J169" s="43">
        <v>153</v>
      </c>
      <c r="K169" s="44">
        <v>426</v>
      </c>
      <c r="L169" s="43">
        <v>22</v>
      </c>
    </row>
    <row r="170" spans="1:12" ht="15" x14ac:dyDescent="0.25">
      <c r="A170" s="23"/>
      <c r="B170" s="15"/>
      <c r="C170" s="11"/>
      <c r="D170" s="7" t="s">
        <v>30</v>
      </c>
      <c r="E170" s="42" t="s">
        <v>79</v>
      </c>
      <c r="F170" s="43">
        <v>200</v>
      </c>
      <c r="G170" s="43">
        <v>0</v>
      </c>
      <c r="H170" s="43">
        <v>0</v>
      </c>
      <c r="I170" s="43">
        <v>15</v>
      </c>
      <c r="J170" s="43">
        <v>47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31</v>
      </c>
      <c r="E171" s="42" t="s">
        <v>69</v>
      </c>
      <c r="F171" s="43">
        <v>50</v>
      </c>
      <c r="G171" s="43">
        <v>4</v>
      </c>
      <c r="H171" s="43">
        <v>0</v>
      </c>
      <c r="I171" s="43">
        <v>15</v>
      </c>
      <c r="J171" s="43">
        <v>118</v>
      </c>
      <c r="K171" s="44">
        <v>108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50</v>
      </c>
      <c r="G172" s="43">
        <v>3</v>
      </c>
      <c r="H172" s="43">
        <v>1</v>
      </c>
      <c r="I172" s="43">
        <v>17</v>
      </c>
      <c r="J172" s="43">
        <v>91</v>
      </c>
      <c r="K172" s="44">
        <v>110</v>
      </c>
      <c r="L172" s="43">
        <v>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23</v>
      </c>
      <c r="H175" s="19">
        <f t="shared" si="80"/>
        <v>29</v>
      </c>
      <c r="I175" s="19">
        <f t="shared" si="80"/>
        <v>99</v>
      </c>
      <c r="J175" s="19">
        <f t="shared" si="80"/>
        <v>705</v>
      </c>
      <c r="K175" s="25"/>
      <c r="L175" s="19">
        <f t="shared" ref="L175" si="81">SUM(L166:L174)</f>
        <v>130</v>
      </c>
    </row>
    <row r="176" spans="1:12" ht="15" x14ac:dyDescent="0.2">
      <c r="A176" s="29">
        <f>A158</f>
        <v>2</v>
      </c>
      <c r="B176" s="30">
        <f>B158</f>
        <v>10</v>
      </c>
      <c r="C176" s="51" t="s">
        <v>4</v>
      </c>
      <c r="D176" s="52"/>
      <c r="E176" s="31"/>
      <c r="F176" s="32">
        <f>F165+F175</f>
        <v>1423</v>
      </c>
      <c r="G176" s="32">
        <f t="shared" ref="G176" si="82">G165+G175</f>
        <v>39</v>
      </c>
      <c r="H176" s="32">
        <f t="shared" ref="H176" si="83">H165+H175</f>
        <v>43</v>
      </c>
      <c r="I176" s="32">
        <f t="shared" ref="I176" si="84">I165+I175</f>
        <v>163</v>
      </c>
      <c r="J176" s="32">
        <f t="shared" ref="J176:L176" si="85">J165+J175</f>
        <v>1256</v>
      </c>
      <c r="K176" s="32"/>
      <c r="L176" s="32">
        <f t="shared" si="85"/>
        <v>210.25</v>
      </c>
    </row>
    <row r="177" spans="1:12" ht="15" x14ac:dyDescent="0.25">
      <c r="A177" s="20">
        <v>2</v>
      </c>
      <c r="B177" s="21">
        <v>11</v>
      </c>
      <c r="C177" s="22" t="s">
        <v>20</v>
      </c>
      <c r="D177" s="5" t="s">
        <v>21</v>
      </c>
      <c r="E177" s="39" t="s">
        <v>105</v>
      </c>
      <c r="F177" s="40">
        <v>213</v>
      </c>
      <c r="G177" s="40">
        <v>8</v>
      </c>
      <c r="H177" s="40">
        <v>14</v>
      </c>
      <c r="I177" s="40">
        <v>33</v>
      </c>
      <c r="J177" s="40">
        <v>305</v>
      </c>
      <c r="K177" s="41" t="s">
        <v>80</v>
      </c>
      <c r="L177" s="40">
        <v>54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2</v>
      </c>
      <c r="H179" s="43">
        <v>2</v>
      </c>
      <c r="I179" s="43">
        <v>15</v>
      </c>
      <c r="J179" s="43">
        <v>81</v>
      </c>
      <c r="K179" s="44">
        <v>495</v>
      </c>
      <c r="L179" s="43">
        <v>11</v>
      </c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100</v>
      </c>
      <c r="G180" s="43">
        <v>7</v>
      </c>
      <c r="H180" s="43">
        <v>2</v>
      </c>
      <c r="I180" s="43">
        <v>20</v>
      </c>
      <c r="J180" s="43">
        <v>159</v>
      </c>
      <c r="K180" s="44" t="s">
        <v>53</v>
      </c>
      <c r="L180" s="43">
        <v>14.25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513</v>
      </c>
      <c r="G184" s="19">
        <f t="shared" ref="G184:J184" si="86">SUM(G177:G183)</f>
        <v>17</v>
      </c>
      <c r="H184" s="19">
        <f t="shared" si="86"/>
        <v>18</v>
      </c>
      <c r="I184" s="19">
        <f t="shared" si="86"/>
        <v>68</v>
      </c>
      <c r="J184" s="19">
        <f t="shared" si="86"/>
        <v>545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7" t="s">
        <v>26</v>
      </c>
      <c r="E185" s="42" t="s">
        <v>88</v>
      </c>
      <c r="F185" s="43">
        <v>60</v>
      </c>
      <c r="G185" s="43">
        <v>0</v>
      </c>
      <c r="H185" s="43">
        <v>6</v>
      </c>
      <c r="I185" s="43">
        <v>1</v>
      </c>
      <c r="J185" s="43">
        <v>61</v>
      </c>
      <c r="K185" s="44">
        <v>18</v>
      </c>
      <c r="L185" s="43">
        <v>10</v>
      </c>
    </row>
    <row r="186" spans="1:12" ht="15" x14ac:dyDescent="0.25">
      <c r="A186" s="23"/>
      <c r="B186" s="15"/>
      <c r="C186" s="11"/>
      <c r="D186" s="7" t="s">
        <v>27</v>
      </c>
      <c r="E186" s="42" t="s">
        <v>89</v>
      </c>
      <c r="F186" s="43">
        <v>200</v>
      </c>
      <c r="G186" s="43">
        <v>2</v>
      </c>
      <c r="H186" s="43">
        <v>2</v>
      </c>
      <c r="I186" s="43">
        <v>15</v>
      </c>
      <c r="J186" s="43">
        <v>88</v>
      </c>
      <c r="K186" s="44">
        <v>158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63</v>
      </c>
      <c r="F187" s="43">
        <v>200</v>
      </c>
      <c r="G187" s="43">
        <v>15</v>
      </c>
      <c r="H187" s="43">
        <v>20</v>
      </c>
      <c r="I187" s="43">
        <v>36</v>
      </c>
      <c r="J187" s="43">
        <v>342</v>
      </c>
      <c r="K187" s="44">
        <v>406</v>
      </c>
      <c r="L187" s="43">
        <v>55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</v>
      </c>
      <c r="H189" s="43">
        <v>0</v>
      </c>
      <c r="I189" s="43">
        <v>24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31</v>
      </c>
      <c r="E190" s="42" t="s">
        <v>69</v>
      </c>
      <c r="F190" s="43">
        <v>50</v>
      </c>
      <c r="G190" s="43">
        <v>4</v>
      </c>
      <c r="H190" s="43">
        <v>0</v>
      </c>
      <c r="I190" s="43">
        <v>15</v>
      </c>
      <c r="J190" s="43">
        <v>118</v>
      </c>
      <c r="K190" s="44">
        <v>108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50</v>
      </c>
      <c r="G191" s="43">
        <v>3</v>
      </c>
      <c r="H191" s="43">
        <v>1</v>
      </c>
      <c r="I191" s="43">
        <v>12</v>
      </c>
      <c r="J191" s="43">
        <v>91</v>
      </c>
      <c r="K191" s="44">
        <v>110</v>
      </c>
      <c r="L191" s="43">
        <v>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</v>
      </c>
      <c r="H194" s="19">
        <f t="shared" si="88"/>
        <v>29</v>
      </c>
      <c r="I194" s="19">
        <f t="shared" si="88"/>
        <v>103</v>
      </c>
      <c r="J194" s="19">
        <f t="shared" si="88"/>
        <v>798</v>
      </c>
      <c r="K194" s="25"/>
      <c r="L194" s="19">
        <f t="shared" ref="L194" si="89">SUM(L185:L193)</f>
        <v>115</v>
      </c>
    </row>
    <row r="195" spans="1:12" ht="15" x14ac:dyDescent="0.2">
      <c r="A195" s="29">
        <f>A177</f>
        <v>2</v>
      </c>
      <c r="B195" s="30">
        <f>B177</f>
        <v>11</v>
      </c>
      <c r="C195" s="51" t="s">
        <v>4</v>
      </c>
      <c r="D195" s="52"/>
      <c r="E195" s="31"/>
      <c r="F195" s="32">
        <f>F184+F194</f>
        <v>1273</v>
      </c>
      <c r="G195" s="32">
        <f t="shared" ref="G195" si="90">G184+G194</f>
        <v>41</v>
      </c>
      <c r="H195" s="32">
        <f t="shared" ref="H195" si="91">H184+H194</f>
        <v>47</v>
      </c>
      <c r="I195" s="32">
        <f t="shared" ref="I195" si="92">I184+I194</f>
        <v>171</v>
      </c>
      <c r="J195" s="32">
        <f t="shared" ref="J195:L195" si="93">J184+J194</f>
        <v>1343</v>
      </c>
      <c r="K195" s="32"/>
      <c r="L195" s="32">
        <f t="shared" si="93"/>
        <v>194.25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1325.4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</v>
      </c>
      <c r="H196" s="34">
        <f t="shared" si="94"/>
        <v>46.1</v>
      </c>
      <c r="I196" s="34">
        <f t="shared" si="94"/>
        <v>172.3</v>
      </c>
      <c r="J196" s="34">
        <f t="shared" si="94"/>
        <v>1315.1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202.15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2023-10-20T05:34:20Z</cp:lastPrinted>
  <dcterms:created xsi:type="dcterms:W3CDTF">2022-05-16T14:23:56Z</dcterms:created>
  <dcterms:modified xsi:type="dcterms:W3CDTF">2024-02-05T09:22:29Z</dcterms:modified>
</cp:coreProperties>
</file>